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JeJe\Documents\Vertex Construction\Current Projects\FL 2250\"/>
    </mc:Choice>
  </mc:AlternateContent>
  <xr:revisionPtr revIDLastSave="0" documentId="13_ncr:1_{55269DCD-7BE5-49AF-8BA3-3C1EA171347E}" xr6:coauthVersionLast="45" xr6:coauthVersionMax="45" xr10:uidLastSave="{00000000-0000-0000-0000-000000000000}"/>
  <bookViews>
    <workbookView xWindow="28680" yWindow="2655" windowWidth="20730" windowHeight="11160" activeTab="1" xr2:uid="{00000000-000D-0000-FFFF-FFFF00000000}"/>
  </bookViews>
  <sheets>
    <sheet name="Change orders" sheetId="1" r:id="rId1"/>
    <sheet name="pay app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2" l="1"/>
  <c r="J15" i="1" l="1"/>
  <c r="G13" i="1"/>
  <c r="G14" i="1"/>
  <c r="G15" i="1"/>
  <c r="K15" i="1" s="1"/>
  <c r="I12" i="2" l="1"/>
  <c r="I13" i="2"/>
  <c r="K13" i="2" s="1"/>
  <c r="I3" i="2" l="1"/>
  <c r="K3" i="2" s="1"/>
  <c r="I4" i="2"/>
  <c r="K4" i="2" s="1"/>
  <c r="I5" i="2"/>
  <c r="K5" i="2" s="1"/>
  <c r="I6" i="2"/>
  <c r="K6" i="2" s="1"/>
  <c r="I7" i="2"/>
  <c r="K7" i="2" s="1"/>
  <c r="I8" i="2"/>
  <c r="K8" i="2" s="1"/>
  <c r="I9" i="2"/>
  <c r="K9" i="2" s="1"/>
  <c r="I10" i="2"/>
  <c r="K10" i="2" s="1"/>
  <c r="I11" i="2"/>
  <c r="K11" i="2" s="1"/>
  <c r="K12" i="2"/>
  <c r="K13" i="1"/>
  <c r="K14" i="1"/>
  <c r="J13" i="1"/>
  <c r="J14" i="1"/>
  <c r="G4" i="1"/>
  <c r="K4" i="1" s="1"/>
  <c r="G5" i="1"/>
  <c r="K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3" i="1"/>
  <c r="J3" i="1" s="1"/>
  <c r="K7" i="1"/>
  <c r="K9" i="1" l="1"/>
  <c r="J5" i="1"/>
  <c r="J4" i="1"/>
  <c r="K6" i="1"/>
  <c r="K12" i="1"/>
  <c r="K11" i="1"/>
  <c r="K10" i="1"/>
  <c r="K3" i="1"/>
  <c r="K8" i="1"/>
  <c r="I14" i="2"/>
  <c r="B16" i="2" s="1"/>
</calcChain>
</file>

<file path=xl/sharedStrings.xml><?xml version="1.0" encoding="utf-8"?>
<sst xmlns="http://schemas.openxmlformats.org/spreadsheetml/2006/main" count="46" uniqueCount="32">
  <si>
    <t>Subcontractor Name</t>
  </si>
  <si>
    <t xml:space="preserve">Original Contract </t>
  </si>
  <si>
    <t>C.O.#1</t>
  </si>
  <si>
    <t>C.O.#2</t>
  </si>
  <si>
    <t>C.O.#3</t>
  </si>
  <si>
    <t>C.O.#4</t>
  </si>
  <si>
    <t>Total Contract</t>
  </si>
  <si>
    <t>Paid to Date</t>
  </si>
  <si>
    <t>Date</t>
  </si>
  <si>
    <t>Balance to Pay</t>
  </si>
  <si>
    <t>Amt Overpaid</t>
  </si>
  <si>
    <t>Carolina Ceiling Clean</t>
  </si>
  <si>
    <t>Pay app #1</t>
  </si>
  <si>
    <t>Pay App #2</t>
  </si>
  <si>
    <t>Pay App #3</t>
  </si>
  <si>
    <t>Pay App #4</t>
  </si>
  <si>
    <t>Pay App #5</t>
  </si>
  <si>
    <t>Pay App #6</t>
  </si>
  <si>
    <t>Billed to Date</t>
  </si>
  <si>
    <t>Remaining amount still owed</t>
  </si>
  <si>
    <t>Totals</t>
  </si>
  <si>
    <t>Balance to pay</t>
  </si>
  <si>
    <t>Foothill Flooring</t>
  </si>
  <si>
    <t>Job Name: Food Lion 2250 - Morganton, NC</t>
  </si>
  <si>
    <t>Ameican Maintenance Service</t>
  </si>
  <si>
    <t>Blackwood Plumbing</t>
  </si>
  <si>
    <t>Graham's Piping</t>
  </si>
  <si>
    <t>Contract Flooring</t>
  </si>
  <si>
    <t>Luis Ramos</t>
  </si>
  <si>
    <t>High Country Fire Prot</t>
  </si>
  <si>
    <t>Gallimore Enterprises</t>
  </si>
  <si>
    <t>Advantage Servicing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</si>
</sst>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3" borderId="1" xfId="0" applyFont="1" applyFill="1" applyBorder="1"/>
    <xf numFmtId="164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164" fontId="0" fillId="4" borderId="1" xfId="0" applyNumberFormat="1" applyFill="1" applyBorder="1"/>
    <xf numFmtId="8" fontId="0" fillId="4" borderId="1" xfId="0" applyNumberFormat="1" applyFill="1" applyBorder="1"/>
    <xf numFmtId="14" fontId="0" fillId="4" borderId="1" xfId="0" applyNumberFormat="1" applyFill="1" applyBorder="1"/>
    <xf numFmtId="0" fontId="1" fillId="3" borderId="2" xfId="0" applyFont="1" applyFill="1" applyBorder="1"/>
    <xf numFmtId="8" fontId="0" fillId="0" borderId="0" xfId="0" applyNumberFormat="1"/>
    <xf numFmtId="0" fontId="0" fillId="0" borderId="1" xfId="0" applyFill="1" applyBorder="1"/>
    <xf numFmtId="164" fontId="0" fillId="0" borderId="1" xfId="0" applyNumberFormat="1" applyFill="1" applyBorder="1"/>
    <xf numFmtId="8" fontId="0" fillId="0" borderId="1" xfId="0" applyNumberFormat="1" applyFill="1" applyBorder="1"/>
    <xf numFmtId="0" fontId="0" fillId="0" borderId="0" xfId="0" applyFill="1"/>
    <xf numFmtId="8" fontId="0" fillId="0" borderId="0" xfId="0" applyNumberFormat="1" applyFill="1"/>
    <xf numFmtId="164" fontId="0" fillId="5" borderId="1" xfId="0" applyNumberFormat="1" applyFill="1" applyBorder="1"/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workbookViewId="0">
      <selection activeCell="B3" sqref="B3:B12"/>
    </sheetView>
  </sheetViews>
  <sheetFormatPr defaultRowHeight="14.5" x14ac:dyDescent="0.35"/>
  <cols>
    <col min="1" max="1" width="21.6328125" customWidth="1"/>
    <col min="2" max="2" width="17.08984375" customWidth="1"/>
    <col min="3" max="6" width="15.6328125" bestFit="1" customWidth="1"/>
    <col min="7" max="8" width="14.6328125" customWidth="1"/>
    <col min="9" max="9" width="10.90625" bestFit="1" customWidth="1"/>
    <col min="10" max="10" width="17.54296875" bestFit="1" customWidth="1"/>
    <col min="11" max="11" width="12.6328125" bestFit="1" customWidth="1"/>
  </cols>
  <sheetData>
    <row r="1" spans="1:11" ht="23.5" x14ac:dyDescent="0.55000000000000004">
      <c r="A1" s="17" t="s">
        <v>23</v>
      </c>
      <c r="B1" s="17"/>
      <c r="C1" s="17"/>
      <c r="D1" s="17"/>
      <c r="E1" s="17"/>
      <c r="F1" s="17"/>
      <c r="G1" s="17"/>
      <c r="H1" s="17"/>
      <c r="I1" s="17"/>
      <c r="J1" s="17"/>
    </row>
    <row r="2" spans="1:11" x14ac:dyDescent="0.35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9" t="s">
        <v>10</v>
      </c>
    </row>
    <row r="3" spans="1:11" x14ac:dyDescent="0.35">
      <c r="A3" s="5" t="s">
        <v>24</v>
      </c>
      <c r="B3" s="6">
        <v>164250</v>
      </c>
      <c r="C3" s="7">
        <v>0</v>
      </c>
      <c r="D3" s="7">
        <v>0</v>
      </c>
      <c r="E3" s="7">
        <v>0</v>
      </c>
      <c r="F3" s="7">
        <v>0</v>
      </c>
      <c r="G3" s="6">
        <f>SUM(B3:F3)</f>
        <v>164250</v>
      </c>
      <c r="H3" s="7">
        <v>0</v>
      </c>
      <c r="I3" s="8">
        <v>43874</v>
      </c>
      <c r="J3" s="16">
        <f>SUM(G3-H3)</f>
        <v>164250</v>
      </c>
      <c r="K3" s="10">
        <f>H3-G3</f>
        <v>-164250</v>
      </c>
    </row>
    <row r="4" spans="1:11" x14ac:dyDescent="0.35">
      <c r="A4" s="5" t="s">
        <v>25</v>
      </c>
      <c r="B4" s="6">
        <v>66250</v>
      </c>
      <c r="C4" s="7">
        <v>0</v>
      </c>
      <c r="D4" s="7">
        <v>0</v>
      </c>
      <c r="E4" s="7">
        <v>0</v>
      </c>
      <c r="F4" s="7">
        <v>0</v>
      </c>
      <c r="G4" s="6">
        <f t="shared" ref="G4:G15" si="0">SUM(B4:F4)</f>
        <v>66250</v>
      </c>
      <c r="H4" s="7">
        <v>0</v>
      </c>
      <c r="I4" s="8">
        <v>43874</v>
      </c>
      <c r="J4" s="16">
        <f t="shared" ref="J4:J15" si="1">SUM(G4-H4)</f>
        <v>66250</v>
      </c>
      <c r="K4" s="10">
        <f t="shared" ref="K4:K15" si="2">H4-G4</f>
        <v>-66250</v>
      </c>
    </row>
    <row r="5" spans="1:11" x14ac:dyDescent="0.35">
      <c r="A5" s="5" t="s">
        <v>26</v>
      </c>
      <c r="B5" s="6">
        <v>55700</v>
      </c>
      <c r="C5" s="7">
        <v>0</v>
      </c>
      <c r="D5" s="7">
        <v>0</v>
      </c>
      <c r="E5" s="7">
        <v>0</v>
      </c>
      <c r="F5" s="7">
        <v>0</v>
      </c>
      <c r="G5" s="6">
        <f t="shared" si="0"/>
        <v>55700</v>
      </c>
      <c r="H5" s="7">
        <v>0</v>
      </c>
      <c r="I5" s="8">
        <v>43874</v>
      </c>
      <c r="J5" s="16">
        <f t="shared" si="1"/>
        <v>55700</v>
      </c>
      <c r="K5" s="10">
        <f t="shared" si="2"/>
        <v>-55700</v>
      </c>
    </row>
    <row r="6" spans="1:11" s="14" customFormat="1" x14ac:dyDescent="0.35">
      <c r="A6" s="11" t="s">
        <v>22</v>
      </c>
      <c r="B6" s="12">
        <v>17500</v>
      </c>
      <c r="C6" s="13">
        <v>0</v>
      </c>
      <c r="D6" s="13">
        <v>0</v>
      </c>
      <c r="E6" s="13">
        <v>0</v>
      </c>
      <c r="F6" s="13">
        <v>0</v>
      </c>
      <c r="G6" s="12">
        <f t="shared" si="0"/>
        <v>17500</v>
      </c>
      <c r="H6" s="13">
        <v>0</v>
      </c>
      <c r="I6" s="8">
        <v>43874</v>
      </c>
      <c r="J6" s="12">
        <f t="shared" si="1"/>
        <v>17500</v>
      </c>
      <c r="K6" s="15">
        <f t="shared" si="2"/>
        <v>-17500</v>
      </c>
    </row>
    <row r="7" spans="1:11" x14ac:dyDescent="0.35">
      <c r="A7" s="5" t="s">
        <v>27</v>
      </c>
      <c r="B7" s="6">
        <v>148528</v>
      </c>
      <c r="C7" s="7">
        <v>0</v>
      </c>
      <c r="D7" s="7">
        <v>0</v>
      </c>
      <c r="E7" s="7">
        <v>0</v>
      </c>
      <c r="F7" s="7">
        <v>0</v>
      </c>
      <c r="G7" s="6">
        <f t="shared" si="0"/>
        <v>148528</v>
      </c>
      <c r="H7" s="7">
        <v>0</v>
      </c>
      <c r="I7" s="8">
        <v>43874</v>
      </c>
      <c r="J7" s="16">
        <f t="shared" si="1"/>
        <v>148528</v>
      </c>
      <c r="K7" s="10">
        <f t="shared" si="2"/>
        <v>-148528</v>
      </c>
    </row>
    <row r="8" spans="1:11" x14ac:dyDescent="0.35">
      <c r="A8" s="11" t="s">
        <v>28</v>
      </c>
      <c r="B8" s="6">
        <v>0</v>
      </c>
      <c r="C8" s="7">
        <v>0</v>
      </c>
      <c r="D8" s="7">
        <v>0</v>
      </c>
      <c r="E8" s="7">
        <v>0</v>
      </c>
      <c r="F8" s="7">
        <v>0</v>
      </c>
      <c r="G8" s="6">
        <f t="shared" si="0"/>
        <v>0</v>
      </c>
      <c r="H8" s="7">
        <v>0</v>
      </c>
      <c r="I8" s="8">
        <v>43874</v>
      </c>
      <c r="J8" s="16">
        <f t="shared" si="1"/>
        <v>0</v>
      </c>
      <c r="K8" s="10">
        <f t="shared" si="2"/>
        <v>0</v>
      </c>
    </row>
    <row r="9" spans="1:11" s="14" customFormat="1" x14ac:dyDescent="0.35">
      <c r="A9" s="5" t="s">
        <v>29</v>
      </c>
      <c r="B9" s="12">
        <v>5500</v>
      </c>
      <c r="C9" s="13">
        <v>0</v>
      </c>
      <c r="D9" s="13">
        <v>0</v>
      </c>
      <c r="E9" s="13">
        <v>0</v>
      </c>
      <c r="F9" s="13">
        <v>0</v>
      </c>
      <c r="G9" s="12">
        <f t="shared" si="0"/>
        <v>5500</v>
      </c>
      <c r="H9" s="13">
        <v>0</v>
      </c>
      <c r="I9" s="8">
        <v>43874</v>
      </c>
      <c r="J9" s="12">
        <f t="shared" si="1"/>
        <v>5500</v>
      </c>
      <c r="K9" s="15">
        <f t="shared" si="2"/>
        <v>-5500</v>
      </c>
    </row>
    <row r="10" spans="1:11" s="14" customFormat="1" x14ac:dyDescent="0.35">
      <c r="A10" s="5" t="s">
        <v>11</v>
      </c>
      <c r="B10" s="6">
        <v>21400</v>
      </c>
      <c r="C10" s="7">
        <v>0</v>
      </c>
      <c r="D10" s="7">
        <v>0</v>
      </c>
      <c r="E10" s="7">
        <v>0</v>
      </c>
      <c r="F10" s="7">
        <v>0</v>
      </c>
      <c r="G10" s="6">
        <f t="shared" si="0"/>
        <v>21400</v>
      </c>
      <c r="H10" s="7">
        <v>0</v>
      </c>
      <c r="I10" s="8">
        <v>43874</v>
      </c>
      <c r="J10" s="16">
        <f t="shared" si="1"/>
        <v>21400</v>
      </c>
      <c r="K10" s="15">
        <f t="shared" si="2"/>
        <v>-21400</v>
      </c>
    </row>
    <row r="11" spans="1:11" x14ac:dyDescent="0.35">
      <c r="A11" s="5" t="s">
        <v>30</v>
      </c>
      <c r="B11" s="6">
        <v>9500</v>
      </c>
      <c r="C11" s="7">
        <v>0</v>
      </c>
      <c r="D11" s="7">
        <v>0</v>
      </c>
      <c r="E11" s="7">
        <v>0</v>
      </c>
      <c r="F11" s="7">
        <v>0</v>
      </c>
      <c r="G11" s="6">
        <f t="shared" si="0"/>
        <v>9500</v>
      </c>
      <c r="H11" s="7">
        <v>0</v>
      </c>
      <c r="I11" s="8">
        <v>43874</v>
      </c>
      <c r="J11" s="16">
        <f t="shared" si="1"/>
        <v>9500</v>
      </c>
      <c r="K11" s="10">
        <f t="shared" si="2"/>
        <v>-9500</v>
      </c>
    </row>
    <row r="12" spans="1:11" x14ac:dyDescent="0.35">
      <c r="A12" s="1" t="s">
        <v>31</v>
      </c>
      <c r="B12" s="6">
        <v>0</v>
      </c>
      <c r="C12" s="7">
        <v>0</v>
      </c>
      <c r="D12" s="7">
        <v>0</v>
      </c>
      <c r="E12" s="7">
        <v>0</v>
      </c>
      <c r="F12" s="7">
        <v>0</v>
      </c>
      <c r="G12" s="6">
        <f t="shared" si="0"/>
        <v>0</v>
      </c>
      <c r="H12" s="7">
        <v>0</v>
      </c>
      <c r="I12" s="8">
        <v>43874</v>
      </c>
      <c r="J12" s="16">
        <f t="shared" si="1"/>
        <v>0</v>
      </c>
      <c r="K12" s="10">
        <f t="shared" si="2"/>
        <v>0</v>
      </c>
    </row>
    <row r="13" spans="1:11" x14ac:dyDescent="0.35">
      <c r="A13" s="1"/>
      <c r="B13" s="3">
        <v>0</v>
      </c>
      <c r="C13" s="3">
        <v>0</v>
      </c>
      <c r="D13" s="1"/>
      <c r="E13" s="1"/>
      <c r="F13" s="1"/>
      <c r="G13" s="6">
        <f t="shared" si="0"/>
        <v>0</v>
      </c>
      <c r="H13" s="7">
        <v>0</v>
      </c>
      <c r="I13" s="8">
        <v>43874</v>
      </c>
      <c r="J13" s="16">
        <f t="shared" si="1"/>
        <v>0</v>
      </c>
      <c r="K13" s="10">
        <f t="shared" si="2"/>
        <v>0</v>
      </c>
    </row>
    <row r="14" spans="1:11" x14ac:dyDescent="0.35">
      <c r="A14" s="1"/>
      <c r="B14" s="3">
        <v>0</v>
      </c>
      <c r="C14" s="3">
        <v>0</v>
      </c>
      <c r="D14" s="1"/>
      <c r="E14" s="1"/>
      <c r="F14" s="1"/>
      <c r="G14" s="6">
        <f t="shared" si="0"/>
        <v>0</v>
      </c>
      <c r="H14" s="7">
        <v>0</v>
      </c>
      <c r="I14" s="8">
        <v>43874</v>
      </c>
      <c r="J14" s="16">
        <f t="shared" si="1"/>
        <v>0</v>
      </c>
      <c r="K14" s="10">
        <f t="shared" si="2"/>
        <v>0</v>
      </c>
    </row>
    <row r="15" spans="1:11" x14ac:dyDescent="0.35">
      <c r="A15" s="1"/>
      <c r="B15" s="3">
        <v>0</v>
      </c>
      <c r="C15" s="3">
        <v>0</v>
      </c>
      <c r="D15" s="1"/>
      <c r="E15" s="1"/>
      <c r="F15" s="1"/>
      <c r="G15" s="6">
        <f t="shared" si="0"/>
        <v>0</v>
      </c>
      <c r="H15" s="7">
        <v>0</v>
      </c>
      <c r="I15" s="8">
        <v>43874</v>
      </c>
      <c r="J15" s="16">
        <f t="shared" si="1"/>
        <v>0</v>
      </c>
      <c r="K15" s="10">
        <f t="shared" si="2"/>
        <v>0</v>
      </c>
    </row>
    <row r="16" spans="1:11" x14ac:dyDescent="0.35">
      <c r="A16" s="1"/>
      <c r="B16" s="3"/>
      <c r="C16" s="1"/>
      <c r="D16" s="1"/>
      <c r="E16" s="1"/>
      <c r="F16" s="1"/>
      <c r="G16" s="1"/>
      <c r="H16" s="1"/>
      <c r="I16" s="1"/>
      <c r="J16" s="1"/>
    </row>
    <row r="17" spans="1:10" x14ac:dyDescent="0.35">
      <c r="A17" s="1"/>
      <c r="B17" s="3"/>
      <c r="C17" s="1"/>
      <c r="D17" s="1"/>
      <c r="E17" s="1"/>
      <c r="F17" s="1"/>
      <c r="G17" s="1"/>
      <c r="H17" s="1"/>
      <c r="I17" s="1"/>
      <c r="J17" s="1"/>
    </row>
    <row r="18" spans="1:10" x14ac:dyDescent="0.35">
      <c r="A18" s="1"/>
      <c r="B18" s="3"/>
      <c r="C18" s="1"/>
      <c r="D18" s="1"/>
      <c r="E18" s="1"/>
      <c r="F18" s="1"/>
      <c r="G18" s="1"/>
      <c r="H18" s="1"/>
      <c r="I18" s="1"/>
      <c r="J18" s="1"/>
    </row>
    <row r="19" spans="1:10" x14ac:dyDescent="0.35">
      <c r="A19" s="1"/>
      <c r="B19" s="3"/>
      <c r="C19" s="1"/>
      <c r="D19" s="1"/>
      <c r="E19" s="1"/>
      <c r="F19" s="1"/>
      <c r="G19" s="1"/>
      <c r="H19" s="1"/>
      <c r="I19" s="1"/>
      <c r="J19" s="1"/>
    </row>
    <row r="20" spans="1:10" x14ac:dyDescent="0.35">
      <c r="A20" s="1"/>
      <c r="B20" s="3"/>
      <c r="C20" s="1"/>
      <c r="D20" s="1"/>
      <c r="E20" s="1"/>
      <c r="F20" s="1"/>
      <c r="G20" s="1"/>
      <c r="H20" s="1"/>
      <c r="I20" s="1"/>
      <c r="J20" s="1"/>
    </row>
    <row r="21" spans="1:10" x14ac:dyDescent="0.35">
      <c r="A21" s="1"/>
      <c r="B21" s="3"/>
      <c r="C21" s="1"/>
      <c r="D21" s="1"/>
      <c r="E21" s="1"/>
      <c r="F21" s="1"/>
      <c r="G21" s="1"/>
      <c r="H21" s="1"/>
      <c r="I21" s="1"/>
      <c r="J21" s="1"/>
    </row>
    <row r="22" spans="1:10" x14ac:dyDescent="0.35">
      <c r="A22" s="1"/>
      <c r="B22" s="3"/>
      <c r="C22" s="1"/>
      <c r="D22" s="1"/>
      <c r="E22" s="1"/>
      <c r="F22" s="1"/>
      <c r="G22" s="1"/>
      <c r="H22" s="1"/>
      <c r="I22" s="1"/>
      <c r="J22" s="1"/>
    </row>
    <row r="23" spans="1:10" x14ac:dyDescent="0.35">
      <c r="A23" s="1"/>
      <c r="B23" s="3"/>
      <c r="C23" s="1"/>
      <c r="D23" s="1"/>
      <c r="E23" s="1"/>
      <c r="F23" s="1"/>
      <c r="G23" s="1"/>
      <c r="H23" s="1"/>
      <c r="I23" s="1"/>
      <c r="J23" s="1"/>
    </row>
    <row r="24" spans="1:10" x14ac:dyDescent="0.35">
      <c r="A24" s="1"/>
      <c r="B24" s="3"/>
      <c r="C24" s="1"/>
      <c r="D24" s="1"/>
      <c r="E24" s="1"/>
      <c r="F24" s="1"/>
      <c r="G24" s="1"/>
      <c r="H24" s="1"/>
      <c r="I24" s="1"/>
      <c r="J24" s="1"/>
    </row>
  </sheetData>
  <mergeCells count="1">
    <mergeCell ref="A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workbookViewId="0">
      <selection activeCell="C18" sqref="C18"/>
    </sheetView>
  </sheetViews>
  <sheetFormatPr defaultRowHeight="14.5" x14ac:dyDescent="0.35"/>
  <cols>
    <col min="1" max="1" width="21.6328125" customWidth="1"/>
    <col min="2" max="2" width="17.08984375" customWidth="1"/>
    <col min="3" max="8" width="15.6328125" customWidth="1"/>
    <col min="9" max="9" width="14.6328125" customWidth="1"/>
    <col min="10" max="10" width="12.54296875" customWidth="1"/>
    <col min="11" max="11" width="18.453125" customWidth="1"/>
  </cols>
  <sheetData>
    <row r="1" spans="1:11" ht="23.5" x14ac:dyDescent="0.55000000000000004">
      <c r="A1" s="17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8" t="s">
        <v>19</v>
      </c>
    </row>
    <row r="2" spans="1:11" x14ac:dyDescent="0.35">
      <c r="A2" s="2" t="s">
        <v>0</v>
      </c>
      <c r="B2" s="2" t="s">
        <v>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2" t="s">
        <v>18</v>
      </c>
      <c r="J2" s="2" t="s">
        <v>8</v>
      </c>
      <c r="K2" s="18"/>
    </row>
    <row r="3" spans="1:11" x14ac:dyDescent="0.35">
      <c r="A3" s="5" t="s">
        <v>24</v>
      </c>
      <c r="B3" s="6">
        <v>164250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f>H3+G3+F3+E3+D3+C3</f>
        <v>0</v>
      </c>
      <c r="J3" s="8">
        <v>43874</v>
      </c>
      <c r="K3" s="10">
        <f t="shared" ref="K3:K13" si="0">I3-B3</f>
        <v>-164250</v>
      </c>
    </row>
    <row r="4" spans="1:11" x14ac:dyDescent="0.35">
      <c r="A4" s="5" t="s">
        <v>25</v>
      </c>
      <c r="B4" s="6">
        <v>66250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/>
      <c r="I4" s="7">
        <f t="shared" ref="I4:I13" si="1">SUM(C4:G4)</f>
        <v>0</v>
      </c>
      <c r="J4" s="8">
        <v>43874</v>
      </c>
      <c r="K4" s="10">
        <f t="shared" si="0"/>
        <v>-66250</v>
      </c>
    </row>
    <row r="5" spans="1:11" x14ac:dyDescent="0.35">
      <c r="A5" s="5" t="s">
        <v>26</v>
      </c>
      <c r="B5" s="6">
        <v>55700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/>
      <c r="I5" s="7">
        <f t="shared" si="1"/>
        <v>0</v>
      </c>
      <c r="J5" s="8">
        <v>43874</v>
      </c>
      <c r="K5" s="10">
        <f t="shared" si="0"/>
        <v>-55700</v>
      </c>
    </row>
    <row r="6" spans="1:11" s="14" customFormat="1" x14ac:dyDescent="0.35">
      <c r="A6" s="11" t="s">
        <v>22</v>
      </c>
      <c r="B6" s="12">
        <v>17500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/>
      <c r="I6" s="13">
        <f t="shared" si="1"/>
        <v>0</v>
      </c>
      <c r="J6" s="8">
        <v>43874</v>
      </c>
      <c r="K6" s="10">
        <f t="shared" si="0"/>
        <v>-17500</v>
      </c>
    </row>
    <row r="7" spans="1:11" x14ac:dyDescent="0.35">
      <c r="A7" s="5" t="s">
        <v>27</v>
      </c>
      <c r="B7" s="6">
        <v>148528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/>
      <c r="I7" s="7">
        <f t="shared" si="1"/>
        <v>0</v>
      </c>
      <c r="J7" s="8">
        <v>43874</v>
      </c>
      <c r="K7" s="10">
        <f t="shared" si="0"/>
        <v>-148528</v>
      </c>
    </row>
    <row r="8" spans="1:11" s="14" customFormat="1" x14ac:dyDescent="0.35">
      <c r="A8" s="11" t="s">
        <v>28</v>
      </c>
      <c r="B8" s="6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/>
      <c r="I8" s="13">
        <f t="shared" si="1"/>
        <v>0</v>
      </c>
      <c r="J8" s="8">
        <v>43874</v>
      </c>
      <c r="K8" s="10">
        <f t="shared" si="0"/>
        <v>0</v>
      </c>
    </row>
    <row r="9" spans="1:11" x14ac:dyDescent="0.35">
      <c r="A9" s="5" t="s">
        <v>29</v>
      </c>
      <c r="B9" s="12">
        <v>5500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/>
      <c r="I9" s="7">
        <f t="shared" si="1"/>
        <v>0</v>
      </c>
      <c r="J9" s="8">
        <v>43874</v>
      </c>
      <c r="K9" s="10">
        <f t="shared" si="0"/>
        <v>-5500</v>
      </c>
    </row>
    <row r="10" spans="1:11" x14ac:dyDescent="0.35">
      <c r="A10" s="5" t="s">
        <v>11</v>
      </c>
      <c r="B10" s="6">
        <v>21400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/>
      <c r="I10" s="7">
        <f t="shared" si="1"/>
        <v>0</v>
      </c>
      <c r="J10" s="8">
        <v>43874</v>
      </c>
      <c r="K10" s="10">
        <f t="shared" si="0"/>
        <v>-21400</v>
      </c>
    </row>
    <row r="11" spans="1:11" x14ac:dyDescent="0.35">
      <c r="A11" s="5" t="s">
        <v>30</v>
      </c>
      <c r="B11" s="6">
        <v>9500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/>
      <c r="I11" s="7">
        <f t="shared" si="1"/>
        <v>0</v>
      </c>
      <c r="J11" s="8">
        <v>43874</v>
      </c>
      <c r="K11" s="10">
        <f t="shared" si="0"/>
        <v>-9500</v>
      </c>
    </row>
    <row r="12" spans="1:11" x14ac:dyDescent="0.35">
      <c r="A12" s="1" t="s">
        <v>31</v>
      </c>
      <c r="B12" s="6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1"/>
      <c r="I12" s="7">
        <f t="shared" si="1"/>
        <v>0</v>
      </c>
      <c r="J12" s="8">
        <v>43874</v>
      </c>
      <c r="K12" s="10">
        <f t="shared" si="0"/>
        <v>0</v>
      </c>
    </row>
    <row r="13" spans="1:11" x14ac:dyDescent="0.35">
      <c r="A13" s="1"/>
      <c r="B13" s="3"/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1"/>
      <c r="I13" s="7">
        <f t="shared" si="1"/>
        <v>0</v>
      </c>
      <c r="J13" s="8">
        <v>43874</v>
      </c>
      <c r="K13" s="10">
        <f t="shared" si="0"/>
        <v>0</v>
      </c>
    </row>
    <row r="14" spans="1:11" x14ac:dyDescent="0.35">
      <c r="A14" s="1" t="s">
        <v>20</v>
      </c>
      <c r="B14" s="3">
        <f>SUM(B3:B13)</f>
        <v>488628</v>
      </c>
      <c r="C14" s="3"/>
      <c r="D14" s="3"/>
      <c r="E14" s="3"/>
      <c r="F14" s="3"/>
      <c r="G14" s="3"/>
      <c r="H14" s="3"/>
      <c r="I14" s="3">
        <f>SUM(I3:I13)</f>
        <v>0</v>
      </c>
      <c r="J14" s="1"/>
    </row>
    <row r="15" spans="1:11" x14ac:dyDescent="0.35">
      <c r="A15" s="1"/>
      <c r="B15" s="3"/>
      <c r="C15" s="1"/>
      <c r="D15" s="1"/>
      <c r="E15" s="1"/>
      <c r="F15" s="1"/>
      <c r="G15" s="1"/>
      <c r="H15" s="1"/>
      <c r="I15" s="1"/>
      <c r="J15" s="1"/>
    </row>
    <row r="16" spans="1:11" x14ac:dyDescent="0.35">
      <c r="A16" s="1" t="s">
        <v>21</v>
      </c>
      <c r="B16" s="3">
        <f>B14-I14</f>
        <v>488628</v>
      </c>
      <c r="C16" s="1"/>
      <c r="D16" s="1"/>
      <c r="E16" s="1"/>
      <c r="F16" s="1"/>
      <c r="G16" s="1"/>
      <c r="H16" s="1"/>
      <c r="I16" s="1"/>
      <c r="J16" s="1"/>
    </row>
    <row r="17" spans="1:10" x14ac:dyDescent="0.35">
      <c r="A17" s="1"/>
      <c r="B17" s="3"/>
      <c r="C17" s="1"/>
      <c r="D17" s="1"/>
      <c r="E17" s="1"/>
      <c r="F17" s="1"/>
      <c r="G17" s="1"/>
      <c r="H17" s="1"/>
      <c r="I17" s="1"/>
      <c r="J17" s="1"/>
    </row>
    <row r="18" spans="1:10" x14ac:dyDescent="0.35">
      <c r="A18" s="1"/>
      <c r="B18" s="3"/>
      <c r="C18" s="1"/>
      <c r="D18" s="1"/>
      <c r="E18" s="1"/>
      <c r="F18" s="1"/>
      <c r="G18" s="1"/>
      <c r="H18" s="1"/>
      <c r="I18" s="1"/>
      <c r="J18" s="1"/>
    </row>
    <row r="19" spans="1:10" x14ac:dyDescent="0.35">
      <c r="A19" s="1"/>
      <c r="B19" s="3"/>
      <c r="C19" s="1"/>
      <c r="D19" s="1"/>
      <c r="E19" s="1"/>
      <c r="F19" s="1"/>
      <c r="G19" s="1"/>
      <c r="H19" s="1"/>
      <c r="I19" s="1"/>
      <c r="J19" s="1"/>
    </row>
    <row r="20" spans="1:10" x14ac:dyDescent="0.35">
      <c r="A20" s="1"/>
      <c r="B20" s="3"/>
      <c r="C20" s="1"/>
      <c r="D20" s="1"/>
      <c r="E20" s="1"/>
      <c r="F20" s="1"/>
      <c r="G20" s="1"/>
      <c r="H20" s="1"/>
      <c r="I20" s="1"/>
      <c r="J20" s="1"/>
    </row>
    <row r="21" spans="1:10" x14ac:dyDescent="0.35">
      <c r="A21" s="1"/>
      <c r="B21" s="3"/>
      <c r="C21" s="1"/>
      <c r="D21" s="1"/>
      <c r="E21" s="1"/>
      <c r="F21" s="1"/>
      <c r="G21" s="1"/>
      <c r="H21" s="1"/>
      <c r="I21" s="1"/>
      <c r="J21" s="1"/>
    </row>
  </sheetData>
  <mergeCells count="2">
    <mergeCell ref="A1:J1"/>
    <mergeCell ref="K1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Change orders</vt:lpstr>
      <vt:lpstr>pay apps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Misty Hartman</dc:creator>
  <cp:keywords/>
  <dc:description/>
  <cp:lastModifiedBy>JeJe Thurston</cp:lastModifiedBy>
  <cp:revision/>
  <dcterms:created xsi:type="dcterms:W3CDTF">2015-09-22T12:10:52Z</dcterms:created>
  <dcterms:modified xsi:type="dcterms:W3CDTF">2020-02-26T15:20:32Z</dcterms:modified>
  <cp:category/>
  <cp:contentStatus/>
</cp:coreProperties>
</file>